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660" windowHeight="85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8" i="1" l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I138" i="1" l="1"/>
  <c r="G138" i="1"/>
  <c r="H138" i="1"/>
  <c r="F119" i="1"/>
  <c r="H119" i="1"/>
  <c r="F138" i="1"/>
  <c r="A147" i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J146" i="1"/>
  <c r="I146" i="1"/>
  <c r="H146" i="1"/>
  <c r="G146" i="1"/>
  <c r="F146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I62" i="1"/>
  <c r="I176" i="1"/>
  <c r="G195" i="1"/>
  <c r="I233" i="1"/>
  <c r="H157" i="1"/>
  <c r="J195" i="1"/>
  <c r="H214" i="1"/>
  <c r="G157" i="1"/>
  <c r="I157" i="1"/>
  <c r="H100" i="1"/>
  <c r="J81" i="1"/>
  <c r="F81" i="1"/>
  <c r="G43" i="1"/>
  <c r="H81" i="1"/>
  <c r="G100" i="1"/>
  <c r="F100" i="1"/>
  <c r="J176" i="1"/>
  <c r="H195" i="1"/>
  <c r="J233" i="1"/>
  <c r="G62" i="1"/>
  <c r="J100" i="1"/>
  <c r="G176" i="1"/>
  <c r="I214" i="1"/>
  <c r="F62" i="1"/>
  <c r="H62" i="1"/>
  <c r="J62" i="1"/>
  <c r="J43" i="1"/>
  <c r="F43" i="1"/>
  <c r="G81" i="1"/>
  <c r="I195" i="1"/>
  <c r="G214" i="1"/>
  <c r="I81" i="1"/>
  <c r="I43" i="1"/>
  <c r="I100" i="1"/>
  <c r="H176" i="1"/>
  <c r="J214" i="1"/>
  <c r="H233" i="1"/>
  <c r="G233" i="1"/>
  <c r="F157" i="1"/>
  <c r="F176" i="1"/>
  <c r="F195" i="1"/>
  <c r="F214" i="1"/>
  <c r="F233" i="1"/>
  <c r="I24" i="1"/>
  <c r="F24" i="1"/>
  <c r="J24" i="1"/>
  <c r="H24" i="1"/>
  <c r="G24" i="1"/>
  <c r="J234" i="1" l="1"/>
  <c r="F234" i="1"/>
  <c r="I234" i="1"/>
  <c r="H234" i="1"/>
  <c r="G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<sst xmlns="http://schemas.openxmlformats.org/spreadsheetml/2006/main" count="278" uniqueCount="71">
  <si>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</si>
  <si>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</si>
  <si>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</si>
  <si>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</si>
  <si>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</si>
  <si>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</si>
  <si>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</si>
  <si>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</si>
  <si>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</si>
  <si>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</si>
  <si>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</si>
  <si>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</si>
  <si>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</si>
  <si>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</si>
  <si>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</si>
  <si>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</si>
  <si>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</si>
  <si>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</si>
  <si>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</si>
  <si>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</si>
  <si>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</si>
  <si>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</si>
  <si>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</si>
  <si>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</si>
  <si>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</si>
  <si>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</si>
  <si>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</si>
  <si>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</si>
  <si>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</si>
  <si>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</si>
  <si>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</si>
  <si>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</si>
  <si>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</si>
  <si>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</si>
  <si>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</si>
  <si>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Каша гречневая рассыпчатая</t>
  </si>
  <si>
    <t>Хлеб пшеничный</t>
  </si>
  <si>
    <t>Хлеб ржаной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</si>
  <si>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</si>
  <si>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</si>
  <si>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</si>
  <si>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</si>
  <si>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 xml:space="preserve">Хлеб пшеничный </t>
  </si>
  <si>
    <t>Пюре картофельное</t>
  </si>
  <si>
    <t xml:space="preserve">Пюре картофельное </t>
  </si>
  <si>
    <t xml:space="preserve">Сок фруктовый </t>
  </si>
  <si>
    <t>сок</t>
  </si>
  <si>
    <t>Салат овощной</t>
  </si>
  <si>
    <t>Овощной салат</t>
  </si>
  <si>
    <t>Сок</t>
  </si>
  <si>
    <t>Фрукты</t>
  </si>
  <si>
    <t>Салаи из свеклы с яблоки</t>
  </si>
  <si>
    <t>Чай сладкий</t>
  </si>
  <si>
    <t>Печенье</t>
  </si>
  <si>
    <t>Суп-хинкал с говядиной</t>
  </si>
  <si>
    <t>Картофель отварной</t>
  </si>
  <si>
    <t xml:space="preserve">Салат овощной </t>
  </si>
  <si>
    <t>Салат из свеклы с яблоком</t>
  </si>
  <si>
    <t>Плов из курицы</t>
  </si>
  <si>
    <t>Суп куриный с лапшой</t>
  </si>
  <si>
    <t>Каша рисовая малочная</t>
  </si>
  <si>
    <t>МАГОМЕДОВ М.И.</t>
  </si>
  <si>
    <t>Врио директора</t>
  </si>
  <si>
    <t>МКОУ "Цунимахинская ООШ"</t>
  </si>
  <si>
    <t>Меню приготавливаемых блюд</t>
  </si>
  <si>
    <t>Гуляш из мяса курицы</t>
  </si>
  <si>
    <t>Гуляш из курятины</t>
  </si>
  <si>
    <t xml:space="preserve">плов </t>
  </si>
  <si>
    <t>Подлива из фарша курицы</t>
  </si>
  <si>
    <t>Салат из овощей</t>
  </si>
  <si>
    <t>с 21.04.2025г.,со 2-ой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</si>
</sst>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zoomScale="115" zoomScaleNormal="115" workbookViewId="0">
      <pane xSplit="4" ySplit="5" topLeftCell="E113" activePane="bottomRight" state="frozen"/>
      <selection pane="topRight" activeCell="E1" sqref="E1"/>
      <selection pane="bottomLeft" activeCell="A6" sqref="A6"/>
      <selection pane="bottomRight" activeCell="L127" sqref="L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20.7109375" style="1" customWidth="1"/>
    <col min="5" max="5" width="31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8.42578125" style="2" customWidth="1"/>
    <col min="11" max="11" width="12.5703125" style="2" customWidth="1"/>
    <col min="12" max="16384" width="9.140625" style="2"/>
  </cols>
  <sheetData>
    <row r="1" spans="1:11" ht="15" x14ac:dyDescent="0.25">
      <c r="A1" s="1" t="s">
        <v>6</v>
      </c>
      <c r="C1" s="52" t="s">
        <v>63</v>
      </c>
      <c r="D1" s="53"/>
      <c r="E1" s="53"/>
      <c r="F1" s="13" t="s">
        <v>15</v>
      </c>
      <c r="G1" s="2" t="s">
        <v>16</v>
      </c>
      <c r="H1" s="54" t="s">
        <v>62</v>
      </c>
      <c r="I1" s="54"/>
      <c r="J1" s="54"/>
      <c r="K1" s="54"/>
    </row>
    <row r="2" spans="1:11" ht="18" x14ac:dyDescent="0.2">
      <c r="A2" s="36" t="s">
        <v>64</v>
      </c>
      <c r="C2" s="2"/>
      <c r="G2" s="2" t="s">
        <v>17</v>
      </c>
      <c r="H2" s="54" t="s">
        <v>61</v>
      </c>
      <c r="I2" s="54"/>
      <c r="J2" s="54"/>
      <c r="K2" s="54"/>
    </row>
    <row r="3" spans="1:11" ht="17.25" customHeight="1" x14ac:dyDescent="0.2">
      <c r="A3" s="4" t="s">
        <v>7</v>
      </c>
      <c r="C3" s="2"/>
      <c r="D3" s="3"/>
      <c r="E3" s="39" t="s">
        <v>8</v>
      </c>
      <c r="G3" s="2" t="s">
        <v>18</v>
      </c>
      <c r="H3" s="55" t="s">
        <v>70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20.25" customHeight="1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4.25" customHeight="1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6.5" customHeight="1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.75" customHeight="1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7.25" customHeight="1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9.5" customHeight="1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8.75" customHeight="1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customHeight="1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48</v>
      </c>
      <c r="F14" s="44">
        <v>60</v>
      </c>
      <c r="G14" s="44">
        <v>1</v>
      </c>
      <c r="H14" s="44">
        <v>5</v>
      </c>
      <c r="I14" s="44">
        <v>5</v>
      </c>
      <c r="J14" s="44">
        <v>160</v>
      </c>
      <c r="K14" s="45">
        <v>20</v>
      </c>
    </row>
    <row r="15" spans="1:11" ht="15" x14ac:dyDescent="0.25">
      <c r="A15" s="24"/>
      <c r="B15" s="16"/>
      <c r="C15" s="11"/>
      <c r="D15" s="7" t="s">
        <v>26</v>
      </c>
      <c r="E15" s="43" t="s">
        <v>34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56</v>
      </c>
    </row>
    <row r="16" spans="1:11" ht="15" x14ac:dyDescent="0.25">
      <c r="A16" s="24"/>
      <c r="B16" s="16"/>
      <c r="C16" s="11"/>
      <c r="D16" s="7" t="s">
        <v>27</v>
      </c>
      <c r="E16" s="43" t="s">
        <v>35</v>
      </c>
      <c r="F16" s="44">
        <v>150</v>
      </c>
      <c r="G16" s="44">
        <v>8</v>
      </c>
      <c r="H16" s="44">
        <v>8</v>
      </c>
      <c r="I16" s="44">
        <v>34</v>
      </c>
      <c r="J16" s="44">
        <v>166</v>
      </c>
      <c r="K16" s="45">
        <v>168</v>
      </c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 t="s">
        <v>49</v>
      </c>
      <c r="F18" s="44">
        <v>200</v>
      </c>
      <c r="G18" s="44">
        <v>0.2</v>
      </c>
      <c r="H18" s="44">
        <v>0.1</v>
      </c>
      <c r="I18" s="44">
        <v>10</v>
      </c>
      <c r="J18" s="44">
        <v>82</v>
      </c>
      <c r="K18" s="45">
        <v>376</v>
      </c>
    </row>
    <row r="19" spans="1:11" ht="15" x14ac:dyDescent="0.25">
      <c r="A19" s="24"/>
      <c r="B19" s="16"/>
      <c r="C19" s="11"/>
      <c r="D19" s="7" t="s">
        <v>30</v>
      </c>
      <c r="E19" s="43" t="s">
        <v>36</v>
      </c>
      <c r="F19" s="44">
        <v>30</v>
      </c>
      <c r="G19" s="44">
        <v>2</v>
      </c>
      <c r="H19" s="44"/>
      <c r="I19" s="44">
        <v>14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50</v>
      </c>
      <c r="F21" s="44">
        <v>100</v>
      </c>
      <c r="G21" s="44">
        <v>0.4</v>
      </c>
      <c r="H21" s="44">
        <v>0.3</v>
      </c>
      <c r="I21" s="44">
        <v>10</v>
      </c>
      <c r="J21" s="44">
        <v>41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630</v>
      </c>
      <c r="G23" s="20">
        <f>SUM(G14:G22)</f>
        <v>25.599999999999998</v>
      </c>
      <c r="H23" s="20">
        <f>SUM(H14:H22)</f>
        <v>30.400000000000002</v>
      </c>
      <c r="I23" s="20">
        <f>SUM(I14:I22)</f>
        <v>80</v>
      </c>
      <c r="J23" s="20">
        <f>SUM(J14:J22)</f>
        <v>697</v>
      </c>
      <c r="K23" s="26"/>
    </row>
    <row r="24" spans="1:11" ht="34.5" customHeight="1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630</v>
      </c>
      <c r="G24" s="33">
        <f>G13+G23</f>
        <v>25.599999999999998</v>
      </c>
      <c r="H24" s="33">
        <f>H13+H23</f>
        <v>30.400000000000002</v>
      </c>
      <c r="I24" s="33">
        <f>I13+I23</f>
        <v>80</v>
      </c>
      <c r="J24" s="33">
        <f>J13+J23</f>
        <v>697</v>
      </c>
      <c r="K24" s="33"/>
    </row>
    <row r="25" spans="1:11" ht="15.75" customHeight="1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9.5" customHeight="1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25" customHeight="1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6.5" customHeight="1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6.5" customHeight="1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8" customHeight="1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21.75" customHeight="1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26.25" customHeight="1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51</v>
      </c>
      <c r="F33" s="44">
        <v>60</v>
      </c>
      <c r="G33" s="44">
        <v>3</v>
      </c>
      <c r="H33" s="44">
        <v>4</v>
      </c>
      <c r="I33" s="44">
        <v>6</v>
      </c>
      <c r="J33" s="44">
        <v>140</v>
      </c>
      <c r="K33" s="45">
        <v>33</v>
      </c>
    </row>
    <row r="34" spans="1:11" ht="15" x14ac:dyDescent="0.25">
      <c r="A34" s="15"/>
      <c r="B34" s="16"/>
      <c r="C34" s="11"/>
      <c r="D34" s="7" t="s">
        <v>26</v>
      </c>
      <c r="E34" s="43" t="s">
        <v>39</v>
      </c>
      <c r="F34" s="44">
        <v>90</v>
      </c>
      <c r="G34" s="44">
        <v>6</v>
      </c>
      <c r="H34" s="44">
        <v>6</v>
      </c>
      <c r="I34" s="44">
        <v>5</v>
      </c>
      <c r="J34" s="44">
        <v>180</v>
      </c>
      <c r="K34" s="45">
        <v>286</v>
      </c>
    </row>
    <row r="35" spans="1:11" ht="25.5" x14ac:dyDescent="0.25">
      <c r="A35" s="15"/>
      <c r="B35" s="16"/>
      <c r="C35" s="11"/>
      <c r="D35" s="7" t="s">
        <v>27</v>
      </c>
      <c r="E35" s="43" t="s">
        <v>40</v>
      </c>
      <c r="F35" s="44">
        <v>150</v>
      </c>
      <c r="G35" s="44">
        <v>5</v>
      </c>
      <c r="H35" s="44">
        <v>9</v>
      </c>
      <c r="I35" s="44">
        <v>30</v>
      </c>
      <c r="J35" s="44">
        <v>190</v>
      </c>
      <c r="K35" s="45">
        <v>204</v>
      </c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 t="s">
        <v>41</v>
      </c>
      <c r="F37" s="44">
        <v>200</v>
      </c>
      <c r="G37" s="44">
        <v>1</v>
      </c>
      <c r="H37" s="44">
        <v>0.2</v>
      </c>
      <c r="I37" s="44">
        <v>25</v>
      </c>
      <c r="J37" s="44">
        <v>110</v>
      </c>
      <c r="K37" s="45">
        <v>399</v>
      </c>
    </row>
    <row r="38" spans="1:11" ht="15" x14ac:dyDescent="0.25">
      <c r="A38" s="15"/>
      <c r="B38" s="16"/>
      <c r="C38" s="11"/>
      <c r="D38" s="7" t="s">
        <v>30</v>
      </c>
      <c r="E38" s="43" t="s">
        <v>36</v>
      </c>
      <c r="F38" s="44">
        <v>30</v>
      </c>
      <c r="G38" s="44">
        <v>2</v>
      </c>
      <c r="H38" s="44"/>
      <c r="I38" s="44">
        <v>14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530</v>
      </c>
      <c r="G42" s="20">
        <f>SUM(G33:G41)</f>
        <v>17</v>
      </c>
      <c r="H42" s="20">
        <f>SUM(H33:H41)</f>
        <v>19.2</v>
      </c>
      <c r="I42" s="20">
        <f>SUM(I33:I41)</f>
        <v>80</v>
      </c>
      <c r="J42" s="20">
        <f>SUM(J33:J41)</f>
        <v>700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530</v>
      </c>
      <c r="G43" s="33">
        <f>G32+G42</f>
        <v>17</v>
      </c>
      <c r="H43" s="33">
        <f>H32+H42</f>
        <v>19.2</v>
      </c>
      <c r="I43" s="33">
        <f>I32+I42</f>
        <v>80</v>
      </c>
      <c r="J43" s="33">
        <f>J32+J42</f>
        <v>700</v>
      </c>
      <c r="K43" s="33"/>
    </row>
    <row r="44" spans="1:11" ht="15.75" customHeight="1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8.75" customHeight="1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customHeight="1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6.5" customHeight="1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2.75" customHeight="1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2" customHeight="1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8" customHeight="1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25" customHeight="1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47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20</v>
      </c>
    </row>
    <row r="53" spans="1:11" ht="15" x14ac:dyDescent="0.25">
      <c r="A53" s="24"/>
      <c r="B53" s="16"/>
      <c r="C53" s="11"/>
      <c r="D53" s="7" t="s">
        <v>26</v>
      </c>
      <c r="E53" s="43" t="s">
        <v>65</v>
      </c>
      <c r="F53" s="44">
        <v>90</v>
      </c>
      <c r="G53" s="44">
        <v>12</v>
      </c>
      <c r="H53" s="44">
        <v>9</v>
      </c>
      <c r="I53" s="44">
        <v>7</v>
      </c>
      <c r="J53" s="44">
        <v>162</v>
      </c>
      <c r="K53" s="45">
        <v>277</v>
      </c>
    </row>
    <row r="54" spans="1:11" ht="15" x14ac:dyDescent="0.25">
      <c r="A54" s="24"/>
      <c r="B54" s="16"/>
      <c r="C54" s="11"/>
      <c r="D54" s="7" t="s">
        <v>27</v>
      </c>
      <c r="E54" s="43" t="s">
        <v>35</v>
      </c>
      <c r="F54" s="44">
        <v>150</v>
      </c>
      <c r="G54" s="44">
        <v>8</v>
      </c>
      <c r="H54" s="44">
        <v>8</v>
      </c>
      <c r="I54" s="44">
        <v>34</v>
      </c>
      <c r="J54" s="44">
        <v>166</v>
      </c>
      <c r="K54" s="45">
        <v>168</v>
      </c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 t="s">
        <v>52</v>
      </c>
      <c r="F56" s="44">
        <v>200</v>
      </c>
      <c r="G56" s="44"/>
      <c r="H56" s="44"/>
      <c r="I56" s="44">
        <v>10</v>
      </c>
      <c r="J56" s="44">
        <v>43</v>
      </c>
      <c r="K56" s="45">
        <v>391</v>
      </c>
    </row>
    <row r="57" spans="1:11" ht="15" x14ac:dyDescent="0.25">
      <c r="A57" s="24"/>
      <c r="B57" s="16"/>
      <c r="C57" s="11"/>
      <c r="D57" s="7" t="s">
        <v>30</v>
      </c>
      <c r="E57" s="43" t="s">
        <v>42</v>
      </c>
      <c r="F57" s="44">
        <v>30</v>
      </c>
      <c r="G57" s="44">
        <v>2</v>
      </c>
      <c r="H57" s="44"/>
      <c r="I57" s="44">
        <v>14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530</v>
      </c>
      <c r="G61" s="20">
        <f>SUM(G52:G60)</f>
        <v>23</v>
      </c>
      <c r="H61" s="20">
        <f>SUM(H52:H60)</f>
        <v>22</v>
      </c>
      <c r="I61" s="20">
        <f>SUM(I52:I60)</f>
        <v>70</v>
      </c>
      <c r="J61" s="20">
        <f>SUM(J52:J60)</f>
        <v>503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530</v>
      </c>
      <c r="G62" s="33">
        <f>G51+G61</f>
        <v>23</v>
      </c>
      <c r="H62" s="33">
        <f>H51+H61</f>
        <v>22</v>
      </c>
      <c r="I62" s="33">
        <f>I51+I61</f>
        <v>70</v>
      </c>
      <c r="J62" s="33">
        <f>J51+J61</f>
        <v>503</v>
      </c>
      <c r="K62" s="33"/>
    </row>
    <row r="63" spans="1:11" ht="14.25" customHeight="1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4.25" customHeight="1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7.25" customHeight="1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21" customHeight="1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3.5" customHeight="1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customHeight="1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2.75" customHeight="1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2.75" customHeight="1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66</v>
      </c>
      <c r="F72" s="44">
        <v>150</v>
      </c>
      <c r="G72" s="44">
        <v>12</v>
      </c>
      <c r="H72" s="44">
        <v>9</v>
      </c>
      <c r="I72" s="44">
        <v>7</v>
      </c>
      <c r="J72" s="44">
        <v>162</v>
      </c>
      <c r="K72" s="45">
        <v>277</v>
      </c>
    </row>
    <row r="73" spans="1:11" ht="15" x14ac:dyDescent="0.25">
      <c r="A73" s="24"/>
      <c r="B73" s="16"/>
      <c r="C73" s="11"/>
      <c r="D73" s="7" t="s">
        <v>27</v>
      </c>
      <c r="E73" s="43" t="s">
        <v>43</v>
      </c>
      <c r="F73" s="44">
        <v>150</v>
      </c>
      <c r="G73" s="44">
        <v>5</v>
      </c>
      <c r="H73" s="44">
        <v>13</v>
      </c>
      <c r="I73" s="44">
        <v>36</v>
      </c>
      <c r="J73" s="44">
        <v>182</v>
      </c>
      <c r="K73" s="45">
        <v>321</v>
      </c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 t="s">
        <v>52</v>
      </c>
      <c r="F75" s="44">
        <v>200</v>
      </c>
      <c r="G75" s="44"/>
      <c r="H75" s="44"/>
      <c r="I75" s="44">
        <v>10</v>
      </c>
      <c r="J75" s="44">
        <v>43</v>
      </c>
      <c r="K75" s="45">
        <v>391</v>
      </c>
    </row>
    <row r="76" spans="1:11" ht="15" x14ac:dyDescent="0.25">
      <c r="A76" s="24"/>
      <c r="B76" s="16"/>
      <c r="C76" s="11"/>
      <c r="D76" s="7" t="s">
        <v>30</v>
      </c>
      <c r="E76" s="43" t="s">
        <v>42</v>
      </c>
      <c r="F76" s="44">
        <v>30</v>
      </c>
      <c r="G76" s="44">
        <v>2</v>
      </c>
      <c r="H76" s="44"/>
      <c r="I76" s="44">
        <v>14</v>
      </c>
      <c r="J76" s="44">
        <v>80</v>
      </c>
      <c r="K76" s="45">
        <v>1</v>
      </c>
    </row>
    <row r="77" spans="1:11" ht="75.75" customHeight="1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530</v>
      </c>
      <c r="G80" s="20">
        <f>SUM(G71:G79)</f>
        <v>19</v>
      </c>
      <c r="H80" s="20">
        <f>SUM(H71:H79)</f>
        <v>22</v>
      </c>
      <c r="I80" s="20">
        <f>SUM(I71:I79)</f>
        <v>67</v>
      </c>
      <c r="J80" s="20">
        <f>SUM(J71:J79)</f>
        <v>467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530</v>
      </c>
      <c r="G81" s="33">
        <f>G70+G80</f>
        <v>19</v>
      </c>
      <c r="H81" s="33">
        <f>H70+H80</f>
        <v>22</v>
      </c>
      <c r="I81" s="33">
        <f>I70+I80</f>
        <v>67</v>
      </c>
      <c r="J81" s="33">
        <f>J70+J80</f>
        <v>467</v>
      </c>
      <c r="K81" s="33"/>
    </row>
    <row r="82" spans="1:11" ht="14.25" customHeight="1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customHeight="1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2.75" customHeight="1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customHeight="1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9.5" customHeight="1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7.25" customHeight="1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21" customHeight="1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customHeight="1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47</v>
      </c>
      <c r="F90" s="44">
        <v>60</v>
      </c>
      <c r="G90" s="44">
        <v>1</v>
      </c>
      <c r="H90" s="44">
        <v>5</v>
      </c>
      <c r="I90" s="44">
        <v>5</v>
      </c>
      <c r="J90" s="44">
        <v>52</v>
      </c>
      <c r="K90" s="45">
        <v>20</v>
      </c>
    </row>
    <row r="91" spans="1:11" ht="15" x14ac:dyDescent="0.25">
      <c r="A91" s="24"/>
      <c r="B91" s="16"/>
      <c r="C91" s="11"/>
      <c r="D91" s="7" t="s">
        <v>26</v>
      </c>
      <c r="E91" s="43" t="s">
        <v>67</v>
      </c>
      <c r="F91" s="44">
        <v>180</v>
      </c>
      <c r="G91" s="44">
        <v>2</v>
      </c>
      <c r="H91" s="44">
        <v>4</v>
      </c>
      <c r="I91" s="44">
        <v>19</v>
      </c>
      <c r="J91" s="44">
        <v>377</v>
      </c>
      <c r="K91" s="45">
        <v>59.01</v>
      </c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 t="s">
        <v>49</v>
      </c>
      <c r="F94" s="44">
        <v>200</v>
      </c>
      <c r="G94" s="44">
        <v>1</v>
      </c>
      <c r="H94" s="44">
        <v>0.2</v>
      </c>
      <c r="I94" s="44">
        <v>25</v>
      </c>
      <c r="J94" s="44">
        <v>110</v>
      </c>
      <c r="K94" s="45">
        <v>399</v>
      </c>
    </row>
    <row r="95" spans="1:11" ht="15" x14ac:dyDescent="0.25">
      <c r="A95" s="24"/>
      <c r="B95" s="16"/>
      <c r="C95" s="11"/>
      <c r="D95" s="7" t="s">
        <v>30</v>
      </c>
      <c r="E95" s="43" t="s">
        <v>42</v>
      </c>
      <c r="F95" s="44">
        <v>30</v>
      </c>
      <c r="G95" s="44">
        <v>2</v>
      </c>
      <c r="H95" s="44"/>
      <c r="I95" s="44">
        <v>14</v>
      </c>
      <c r="J95" s="44">
        <v>80</v>
      </c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53</v>
      </c>
      <c r="F97" s="44">
        <v>40</v>
      </c>
      <c r="G97" s="44">
        <v>8</v>
      </c>
      <c r="H97" s="44">
        <v>5</v>
      </c>
      <c r="I97" s="44">
        <v>26</v>
      </c>
      <c r="J97" s="44">
        <v>201</v>
      </c>
      <c r="K97" s="45">
        <v>0.03</v>
      </c>
    </row>
    <row r="98" spans="1:11" ht="15" x14ac:dyDescent="0.25">
      <c r="A98" s="24"/>
      <c r="B98" s="16"/>
      <c r="C98" s="11"/>
      <c r="D98" s="6"/>
      <c r="E98" s="43" t="s">
        <v>50</v>
      </c>
      <c r="F98" s="44">
        <v>100</v>
      </c>
      <c r="G98" s="44">
        <v>0.4</v>
      </c>
      <c r="H98" s="44">
        <v>0.3</v>
      </c>
      <c r="I98" s="44">
        <v>10</v>
      </c>
      <c r="J98" s="44">
        <v>41</v>
      </c>
      <c r="K98" s="45">
        <v>368</v>
      </c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610</v>
      </c>
      <c r="G99" s="20">
        <f>SUM(G90:G98)</f>
        <v>14.4</v>
      </c>
      <c r="H99" s="20">
        <f>SUM(H90:H98)</f>
        <v>14.5</v>
      </c>
      <c r="I99" s="20">
        <f>SUM(I90:I98)</f>
        <v>99</v>
      </c>
      <c r="J99" s="20">
        <f>SUM(J90:J98)</f>
        <v>861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610</v>
      </c>
      <c r="G100" s="33">
        <f>G89+G99</f>
        <v>14.4</v>
      </c>
      <c r="H100" s="33">
        <f>H89+H99</f>
        <v>14.5</v>
      </c>
      <c r="I100" s="33">
        <f>I89+I99</f>
        <v>99</v>
      </c>
      <c r="J100" s="33">
        <f>J89+J99</f>
        <v>861</v>
      </c>
      <c r="K100" s="33"/>
    </row>
    <row r="101" spans="1:11" ht="15" customHeight="1" x14ac:dyDescent="0.25">
      <c r="A101" s="21">
        <v>1</v>
      </c>
      <c r="B101" s="22">
        <v>6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25" customHeight="1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customHeight="1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3.5" customHeight="1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3.5" customHeight="1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2.75" customHeight="1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3.5" customHeight="1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8" customHeight="1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1</v>
      </c>
      <c r="B109" s="14">
        <f>B101</f>
        <v>6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54</v>
      </c>
      <c r="F110" s="44">
        <v>250</v>
      </c>
      <c r="G110" s="44">
        <v>19</v>
      </c>
      <c r="H110" s="44">
        <v>7</v>
      </c>
      <c r="I110" s="44">
        <v>6</v>
      </c>
      <c r="J110" s="44">
        <v>155</v>
      </c>
      <c r="K110" s="48">
        <v>3612002</v>
      </c>
    </row>
    <row r="111" spans="1:11" ht="15" x14ac:dyDescent="0.25">
      <c r="A111" s="24"/>
      <c r="B111" s="16"/>
      <c r="C111" s="11"/>
      <c r="D111" s="7" t="s">
        <v>27</v>
      </c>
      <c r="E111" s="43" t="s">
        <v>55</v>
      </c>
      <c r="F111" s="44">
        <v>150</v>
      </c>
      <c r="G111" s="44">
        <v>3.6</v>
      </c>
      <c r="H111" s="44">
        <v>5.85</v>
      </c>
      <c r="I111" s="44">
        <v>28.35</v>
      </c>
      <c r="J111" s="44"/>
      <c r="K111" s="48">
        <v>3552005</v>
      </c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 t="s">
        <v>46</v>
      </c>
      <c r="F113" s="44">
        <v>200</v>
      </c>
      <c r="G113" s="44">
        <v>1</v>
      </c>
      <c r="H113" s="44">
        <v>0.2</v>
      </c>
      <c r="I113" s="44">
        <v>25</v>
      </c>
      <c r="J113" s="44">
        <v>110</v>
      </c>
      <c r="K113" s="45">
        <v>399</v>
      </c>
    </row>
    <row r="114" spans="1:11" ht="15" x14ac:dyDescent="0.25">
      <c r="A114" s="24"/>
      <c r="B114" s="16"/>
      <c r="C114" s="11"/>
      <c r="D114" s="7" t="s">
        <v>30</v>
      </c>
      <c r="E114" s="43" t="s">
        <v>42</v>
      </c>
      <c r="F114" s="44">
        <v>30</v>
      </c>
      <c r="G114" s="44">
        <v>2</v>
      </c>
      <c r="H114" s="44"/>
      <c r="I114" s="44">
        <v>14</v>
      </c>
      <c r="J114" s="44">
        <v>80</v>
      </c>
      <c r="K114" s="45">
        <v>1</v>
      </c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50</v>
      </c>
      <c r="F116" s="44">
        <v>100</v>
      </c>
      <c r="G116" s="44">
        <v>0.4</v>
      </c>
      <c r="H116" s="44">
        <v>0.3</v>
      </c>
      <c r="I116" s="44">
        <v>10</v>
      </c>
      <c r="J116" s="44">
        <v>41</v>
      </c>
      <c r="K116" s="45">
        <v>368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730</v>
      </c>
      <c r="G118" s="20">
        <f>SUM(G109:G117)</f>
        <v>26</v>
      </c>
      <c r="H118" s="20">
        <f>SUM(H109:H117)</f>
        <v>13.35</v>
      </c>
      <c r="I118" s="20">
        <f>SUM(I109:I117)</f>
        <v>83.35</v>
      </c>
      <c r="J118" s="20">
        <f>SUM(J109:J117)</f>
        <v>386</v>
      </c>
      <c r="K118" s="26"/>
    </row>
    <row r="119" spans="1:11" ht="15.75" thickBot="1" x14ac:dyDescent="0.25">
      <c r="A119" s="30">
        <f>A101</f>
        <v>1</v>
      </c>
      <c r="B119" s="31">
        <f>B101</f>
        <v>6</v>
      </c>
      <c r="C119" s="49" t="s">
        <v>4</v>
      </c>
      <c r="D119" s="50"/>
      <c r="E119" s="32"/>
      <c r="F119" s="33">
        <f>F108+F118</f>
        <v>730</v>
      </c>
      <c r="G119" s="33">
        <f>G108+G118</f>
        <v>26</v>
      </c>
      <c r="H119" s="33">
        <f>H108+H118</f>
        <v>13.35</v>
      </c>
      <c r="I119" s="33">
        <f>I108+I118</f>
        <v>83.35</v>
      </c>
      <c r="J119" s="33">
        <f>J108+J118</f>
        <v>386</v>
      </c>
      <c r="K119" s="33"/>
    </row>
    <row r="120" spans="1:11" ht="14.25" customHeight="1" x14ac:dyDescent="0.25">
      <c r="A120" s="21">
        <v>2</v>
      </c>
      <c r="B120" s="22">
        <v>1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customHeight="1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7.25" customHeight="1" x14ac:dyDescent="0.25">
      <c r="A122" s="24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1.25" customHeight="1" x14ac:dyDescent="0.25">
      <c r="A123" s="24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2.75" customHeight="1" x14ac:dyDescent="0.25">
      <c r="A124" s="24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2" customHeight="1" x14ac:dyDescent="0.25">
      <c r="A125" s="24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2.75" customHeight="1" x14ac:dyDescent="0.25">
      <c r="A126" s="24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7.25" customHeight="1" x14ac:dyDescent="0.25">
      <c r="A127" s="25"/>
      <c r="B127" s="18"/>
      <c r="C127" s="8"/>
      <c r="D127" s="19" t="s">
        <v>32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27">
        <f>A120</f>
        <v>2</v>
      </c>
      <c r="B128" s="14">
        <f>B120</f>
        <v>1</v>
      </c>
      <c r="C128" s="10" t="s">
        <v>24</v>
      </c>
      <c r="D128" s="7" t="s">
        <v>25</v>
      </c>
      <c r="E128" s="43" t="s">
        <v>56</v>
      </c>
      <c r="F128" s="44">
        <v>60</v>
      </c>
      <c r="G128" s="44">
        <v>1</v>
      </c>
      <c r="H128" s="44">
        <v>5</v>
      </c>
      <c r="I128" s="44">
        <v>5</v>
      </c>
      <c r="J128" s="44">
        <v>52</v>
      </c>
      <c r="K128" s="45">
        <v>20</v>
      </c>
    </row>
    <row r="129" spans="1:11" ht="15" x14ac:dyDescent="0.25">
      <c r="A129" s="24"/>
      <c r="B129" s="16"/>
      <c r="C129" s="11"/>
      <c r="D129" s="7" t="s">
        <v>26</v>
      </c>
      <c r="E129" s="43" t="s">
        <v>68</v>
      </c>
      <c r="F129" s="44">
        <v>90</v>
      </c>
      <c r="G129" s="44">
        <v>12</v>
      </c>
      <c r="H129" s="44">
        <v>9</v>
      </c>
      <c r="I129" s="44">
        <v>7</v>
      </c>
      <c r="J129" s="44">
        <v>162</v>
      </c>
      <c r="K129" s="45"/>
    </row>
    <row r="130" spans="1:11" ht="25.5" x14ac:dyDescent="0.25">
      <c r="A130" s="24"/>
      <c r="B130" s="16"/>
      <c r="C130" s="11"/>
      <c r="D130" s="7" t="s">
        <v>27</v>
      </c>
      <c r="E130" s="43" t="s">
        <v>40</v>
      </c>
      <c r="F130" s="44">
        <v>150</v>
      </c>
      <c r="G130" s="44">
        <v>5</v>
      </c>
      <c r="H130" s="44">
        <v>9</v>
      </c>
      <c r="I130" s="44">
        <v>30</v>
      </c>
      <c r="J130" s="44">
        <v>190</v>
      </c>
      <c r="K130" s="45"/>
    </row>
    <row r="131" spans="1:11" ht="15" x14ac:dyDescent="0.25">
      <c r="A131" s="24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24"/>
      <c r="B132" s="16"/>
      <c r="C132" s="11"/>
      <c r="D132" s="7" t="s">
        <v>29</v>
      </c>
      <c r="E132" s="43" t="s">
        <v>49</v>
      </c>
      <c r="F132" s="44">
        <v>200</v>
      </c>
      <c r="G132" s="44">
        <v>0.4</v>
      </c>
      <c r="H132" s="44">
        <v>0.2</v>
      </c>
      <c r="I132" s="44">
        <v>10</v>
      </c>
      <c r="J132" s="44">
        <v>82</v>
      </c>
      <c r="K132" s="45"/>
    </row>
    <row r="133" spans="1:11" ht="15" x14ac:dyDescent="0.25">
      <c r="A133" s="24"/>
      <c r="B133" s="16"/>
      <c r="C133" s="11"/>
      <c r="D133" s="7" t="s">
        <v>30</v>
      </c>
      <c r="E133" s="43" t="s">
        <v>42</v>
      </c>
      <c r="F133" s="44">
        <v>30</v>
      </c>
      <c r="G133" s="44">
        <v>2</v>
      </c>
      <c r="H133" s="44"/>
      <c r="I133" s="44">
        <v>14</v>
      </c>
      <c r="J133" s="44">
        <v>80</v>
      </c>
      <c r="K133" s="45"/>
    </row>
    <row r="134" spans="1:11" ht="15" x14ac:dyDescent="0.25">
      <c r="A134" s="24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24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24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25"/>
      <c r="B137" s="18"/>
      <c r="C137" s="8"/>
      <c r="D137" s="19" t="s">
        <v>32</v>
      </c>
      <c r="E137" s="12"/>
      <c r="F137" s="20">
        <f>SUM(F128:F136)</f>
        <v>530</v>
      </c>
      <c r="G137" s="20">
        <f>SUM(G128:G136)</f>
        <v>20.399999999999999</v>
      </c>
      <c r="H137" s="20">
        <f>SUM(H128:H136)</f>
        <v>23.2</v>
      </c>
      <c r="I137" s="20">
        <f>SUM(I128:I136)</f>
        <v>66</v>
      </c>
      <c r="J137" s="20">
        <f>SUM(J128:J136)</f>
        <v>566</v>
      </c>
      <c r="K137" s="26"/>
    </row>
    <row r="138" spans="1:11" ht="28.5" customHeight="1" thickBot="1" x14ac:dyDescent="0.25">
      <c r="A138" s="30">
        <f>A120</f>
        <v>2</v>
      </c>
      <c r="B138" s="31">
        <f>B120</f>
        <v>1</v>
      </c>
      <c r="C138" s="49" t="s">
        <v>4</v>
      </c>
      <c r="D138" s="50"/>
      <c r="E138" s="32"/>
      <c r="F138" s="33">
        <f>F127+F137</f>
        <v>530</v>
      </c>
      <c r="G138" s="33">
        <f>G127+G137</f>
        <v>20.399999999999999</v>
      </c>
      <c r="H138" s="33">
        <f>H127+H137</f>
        <v>23.2</v>
      </c>
      <c r="I138" s="33">
        <f>I127+I137</f>
        <v>66</v>
      </c>
      <c r="J138" s="33">
        <f>J127+J137</f>
        <v>566</v>
      </c>
      <c r="K138" s="33"/>
    </row>
    <row r="139" spans="1:11" ht="0.75" customHeight="1" x14ac:dyDescent="0.25">
      <c r="A139" s="21">
        <v>2</v>
      </c>
      <c r="B139" s="22">
        <v>2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3.5" customHeight="1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customHeight="1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customHeight="1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1.25" customHeight="1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2.75" customHeight="1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9.75" customHeight="1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2</v>
      </c>
      <c r="C147" s="10" t="s">
        <v>24</v>
      </c>
      <c r="D147" s="7" t="s">
        <v>25</v>
      </c>
      <c r="E147" s="43" t="s">
        <v>69</v>
      </c>
      <c r="F147" s="44">
        <v>60</v>
      </c>
      <c r="G147" s="44">
        <v>3</v>
      </c>
      <c r="H147" s="44">
        <v>4</v>
      </c>
      <c r="I147" s="44">
        <v>6</v>
      </c>
      <c r="J147" s="44">
        <v>56</v>
      </c>
      <c r="K147" s="45">
        <v>33</v>
      </c>
    </row>
    <row r="148" spans="1:11" ht="15" x14ac:dyDescent="0.25">
      <c r="A148" s="24"/>
      <c r="B148" s="16"/>
      <c r="C148" s="11"/>
      <c r="D148" s="7" t="s">
        <v>26</v>
      </c>
      <c r="E148" s="43" t="s">
        <v>58</v>
      </c>
      <c r="F148" s="44">
        <v>200</v>
      </c>
      <c r="G148" s="44">
        <v>16</v>
      </c>
      <c r="H148" s="44">
        <v>24</v>
      </c>
      <c r="I148" s="44">
        <v>34</v>
      </c>
      <c r="J148" s="44">
        <v>238</v>
      </c>
      <c r="K148" s="45">
        <v>304</v>
      </c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 t="s">
        <v>49</v>
      </c>
      <c r="F151" s="44">
        <v>200</v>
      </c>
      <c r="G151" s="44">
        <v>0.2</v>
      </c>
      <c r="H151" s="44">
        <v>0.1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30</v>
      </c>
      <c r="E152" s="43" t="s">
        <v>42</v>
      </c>
      <c r="F152" s="44">
        <v>30</v>
      </c>
      <c r="G152" s="44">
        <v>2</v>
      </c>
      <c r="H152" s="44"/>
      <c r="I152" s="44">
        <v>14</v>
      </c>
      <c r="J152" s="44">
        <v>80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 t="s">
        <v>37</v>
      </c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50</v>
      </c>
      <c r="F154" s="44">
        <v>100</v>
      </c>
      <c r="G154" s="44">
        <v>2</v>
      </c>
      <c r="H154" s="44">
        <v>1</v>
      </c>
      <c r="I154" s="44">
        <v>21</v>
      </c>
      <c r="J154" s="44">
        <v>96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590</v>
      </c>
      <c r="G156" s="20">
        <f>SUM(G147:G155)</f>
        <v>23.2</v>
      </c>
      <c r="H156" s="20">
        <f>SUM(H147:H155)</f>
        <v>29.1</v>
      </c>
      <c r="I156" s="20">
        <f>SUM(I147:I155)</f>
        <v>85</v>
      </c>
      <c r="J156" s="20">
        <f>SUM(J147:J155)</f>
        <v>552</v>
      </c>
      <c r="K156" s="26"/>
    </row>
    <row r="157" spans="1:11" ht="17.25" customHeight="1" thickBot="1" x14ac:dyDescent="0.25">
      <c r="A157" s="30">
        <f>A139</f>
        <v>2</v>
      </c>
      <c r="B157" s="31">
        <f>B139</f>
        <v>2</v>
      </c>
      <c r="C157" s="49" t="s">
        <v>4</v>
      </c>
      <c r="D157" s="50"/>
      <c r="E157" s="32"/>
      <c r="F157" s="33">
        <f>F146+F156</f>
        <v>590</v>
      </c>
      <c r="G157" s="33">
        <f>G146+G156</f>
        <v>23.2</v>
      </c>
      <c r="H157" s="33">
        <f>H146+H156</f>
        <v>29.1</v>
      </c>
      <c r="I157" s="33">
        <f>I146+I156</f>
        <v>85</v>
      </c>
      <c r="J157" s="33">
        <f>J146+J156</f>
        <v>552</v>
      </c>
      <c r="K157" s="33"/>
    </row>
    <row r="158" spans="1:11" ht="12.75" customHeight="1" x14ac:dyDescent="0.25">
      <c r="A158" s="15">
        <v>2</v>
      </c>
      <c r="B158" s="16">
        <v>3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2" customHeight="1" x14ac:dyDescent="0.25">
      <c r="A159" s="15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2.75" customHeight="1" x14ac:dyDescent="0.25">
      <c r="A160" s="15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2.75" customHeight="1" x14ac:dyDescent="0.25">
      <c r="A161" s="15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.75" customHeight="1" x14ac:dyDescent="0.25">
      <c r="A162" s="15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2.75" customHeight="1" x14ac:dyDescent="0.25">
      <c r="A163" s="15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2.75" customHeight="1" x14ac:dyDescent="0.25">
      <c r="A164" s="15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2.75" customHeight="1" x14ac:dyDescent="0.25">
      <c r="A165" s="17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14">
        <f>A158</f>
        <v>2</v>
      </c>
      <c r="B166" s="14">
        <f>B158</f>
        <v>3</v>
      </c>
      <c r="C166" s="10" t="s">
        <v>24</v>
      </c>
      <c r="D166" s="7" t="s">
        <v>25</v>
      </c>
      <c r="E166" s="43" t="s">
        <v>57</v>
      </c>
      <c r="F166" s="44">
        <v>60</v>
      </c>
      <c r="G166" s="44">
        <v>3</v>
      </c>
      <c r="H166" s="44">
        <v>4</v>
      </c>
      <c r="I166" s="44">
        <v>6</v>
      </c>
      <c r="J166" s="44">
        <v>56</v>
      </c>
      <c r="K166" s="45">
        <v>33</v>
      </c>
    </row>
    <row r="167" spans="1:11" ht="15" x14ac:dyDescent="0.25">
      <c r="A167" s="15"/>
      <c r="B167" s="16"/>
      <c r="C167" s="11"/>
      <c r="D167" s="7" t="s">
        <v>26</v>
      </c>
      <c r="E167" s="43" t="s">
        <v>39</v>
      </c>
      <c r="F167" s="44">
        <v>120</v>
      </c>
      <c r="G167" s="44">
        <v>6</v>
      </c>
      <c r="H167" s="44">
        <v>6</v>
      </c>
      <c r="I167" s="44">
        <v>5</v>
      </c>
      <c r="J167" s="44">
        <v>180</v>
      </c>
      <c r="K167" s="45">
        <v>286</v>
      </c>
    </row>
    <row r="168" spans="1:11" ht="15" x14ac:dyDescent="0.25">
      <c r="A168" s="15"/>
      <c r="B168" s="16"/>
      <c r="C168" s="11"/>
      <c r="D168" s="7" t="s">
        <v>27</v>
      </c>
      <c r="E168" s="43" t="s">
        <v>44</v>
      </c>
      <c r="F168" s="44">
        <v>150</v>
      </c>
      <c r="G168" s="44">
        <v>5</v>
      </c>
      <c r="H168" s="44">
        <v>13</v>
      </c>
      <c r="I168" s="44">
        <v>36</v>
      </c>
      <c r="J168" s="44">
        <v>182</v>
      </c>
      <c r="K168" s="45">
        <v>321</v>
      </c>
    </row>
    <row r="169" spans="1:11" ht="15" x14ac:dyDescent="0.25">
      <c r="A169" s="15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15"/>
      <c r="B170" s="16"/>
      <c r="C170" s="11"/>
      <c r="D170" s="7" t="s">
        <v>29</v>
      </c>
      <c r="E170" s="43" t="s">
        <v>52</v>
      </c>
      <c r="F170" s="44">
        <v>200</v>
      </c>
      <c r="G170" s="44"/>
      <c r="H170" s="44"/>
      <c r="I170" s="44">
        <v>10</v>
      </c>
      <c r="J170" s="44">
        <v>43</v>
      </c>
      <c r="K170" s="45">
        <v>391</v>
      </c>
    </row>
    <row r="171" spans="1:11" ht="15" x14ac:dyDescent="0.25">
      <c r="A171" s="15"/>
      <c r="B171" s="16"/>
      <c r="C171" s="11"/>
      <c r="D171" s="7" t="s">
        <v>30</v>
      </c>
      <c r="E171" s="43" t="s">
        <v>36</v>
      </c>
      <c r="F171" s="44">
        <v>30</v>
      </c>
      <c r="G171" s="44">
        <v>2</v>
      </c>
      <c r="H171" s="44"/>
      <c r="I171" s="44">
        <v>14</v>
      </c>
      <c r="J171" s="44">
        <v>80</v>
      </c>
      <c r="K171" s="45">
        <v>1</v>
      </c>
    </row>
    <row r="172" spans="1:11" ht="15" x14ac:dyDescent="0.25">
      <c r="A172" s="15"/>
      <c r="B172" s="16"/>
      <c r="C172" s="11"/>
      <c r="D172" s="7" t="s">
        <v>31</v>
      </c>
      <c r="E172" s="43" t="s">
        <v>37</v>
      </c>
      <c r="F172" s="44"/>
      <c r="G172" s="44"/>
      <c r="H172" s="44"/>
      <c r="I172" s="44"/>
      <c r="J172" s="44"/>
      <c r="K172" s="45"/>
    </row>
    <row r="173" spans="1:11" ht="15" x14ac:dyDescent="0.25">
      <c r="A173" s="15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15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17"/>
      <c r="B175" s="18"/>
      <c r="C175" s="8"/>
      <c r="D175" s="19" t="s">
        <v>32</v>
      </c>
      <c r="E175" s="12"/>
      <c r="F175" s="20">
        <f>SUM(F166:F174)</f>
        <v>560</v>
      </c>
      <c r="G175" s="20">
        <f>SUM(G166:G174)</f>
        <v>16</v>
      </c>
      <c r="H175" s="20">
        <f>SUM(H166:H174)</f>
        <v>23</v>
      </c>
      <c r="I175" s="20">
        <f>SUM(I166:I174)</f>
        <v>71</v>
      </c>
      <c r="J175" s="20">
        <f>SUM(J166:J174)</f>
        <v>541</v>
      </c>
      <c r="K175" s="26"/>
    </row>
    <row r="176" spans="1:11" ht="15" customHeight="1" thickBot="1" x14ac:dyDescent="0.25">
      <c r="A176" s="34">
        <f>A158</f>
        <v>2</v>
      </c>
      <c r="B176" s="34">
        <f>B158</f>
        <v>3</v>
      </c>
      <c r="C176" s="49" t="s">
        <v>4</v>
      </c>
      <c r="D176" s="50"/>
      <c r="E176" s="32"/>
      <c r="F176" s="33">
        <f>F165+F175</f>
        <v>560</v>
      </c>
      <c r="G176" s="33">
        <f>G165+G175</f>
        <v>16</v>
      </c>
      <c r="H176" s="33">
        <f>H165+H175</f>
        <v>23</v>
      </c>
      <c r="I176" s="33">
        <f>I165+I175</f>
        <v>71</v>
      </c>
      <c r="J176" s="33">
        <f>J165+J175</f>
        <v>541</v>
      </c>
      <c r="K176" s="33"/>
    </row>
    <row r="177" spans="1:11" ht="18" customHeight="1" x14ac:dyDescent="0.25">
      <c r="A177" s="21">
        <v>2</v>
      </c>
      <c r="B177" s="22">
        <v>4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25" customHeight="1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3.5" customHeight="1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3.5" customHeight="1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2" customHeight="1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3.5" customHeight="1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1.25" customHeight="1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2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f>B177</f>
        <v>4</v>
      </c>
      <c r="C185" s="10" t="s">
        <v>24</v>
      </c>
      <c r="D185" s="7" t="s">
        <v>25</v>
      </c>
      <c r="E185" s="43" t="s">
        <v>47</v>
      </c>
      <c r="F185" s="44">
        <v>60</v>
      </c>
      <c r="G185" s="44">
        <v>1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26</v>
      </c>
      <c r="E186" s="43" t="s">
        <v>38</v>
      </c>
      <c r="F186" s="44">
        <v>250</v>
      </c>
      <c r="G186" s="44">
        <v>8</v>
      </c>
      <c r="H186" s="44">
        <v>2</v>
      </c>
      <c r="I186" s="44">
        <v>23</v>
      </c>
      <c r="J186" s="44">
        <v>140</v>
      </c>
      <c r="K186" s="45">
        <v>214</v>
      </c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 t="s">
        <v>49</v>
      </c>
      <c r="F189" s="44">
        <v>200</v>
      </c>
      <c r="G189" s="44">
        <v>0.2</v>
      </c>
      <c r="H189" s="44">
        <v>0.1</v>
      </c>
      <c r="I189" s="44">
        <v>10</v>
      </c>
      <c r="J189" s="44">
        <v>82</v>
      </c>
      <c r="K189" s="45">
        <v>376</v>
      </c>
    </row>
    <row r="190" spans="1:11" ht="15" x14ac:dyDescent="0.25">
      <c r="A190" s="24"/>
      <c r="B190" s="16"/>
      <c r="C190" s="11"/>
      <c r="D190" s="7" t="s">
        <v>30</v>
      </c>
      <c r="E190" s="43" t="s">
        <v>36</v>
      </c>
      <c r="F190" s="44">
        <v>30</v>
      </c>
      <c r="G190" s="44">
        <v>2</v>
      </c>
      <c r="H190" s="44"/>
      <c r="I190" s="44">
        <v>14</v>
      </c>
      <c r="J190" s="44">
        <v>80</v>
      </c>
      <c r="K190" s="45">
        <v>1</v>
      </c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540</v>
      </c>
      <c r="G194" s="20">
        <f>SUM(G185:G193)</f>
        <v>11.2</v>
      </c>
      <c r="H194" s="20">
        <f>SUM(H185:H193)</f>
        <v>7.1</v>
      </c>
      <c r="I194" s="20">
        <f>SUM(I185:I193)</f>
        <v>52</v>
      </c>
      <c r="J194" s="20">
        <f>SUM(J185:J193)</f>
        <v>354</v>
      </c>
      <c r="K194" s="26"/>
    </row>
    <row r="195" spans="1:11" ht="10.5" customHeight="1" thickBot="1" x14ac:dyDescent="0.25">
      <c r="A195" s="30">
        <f>A177</f>
        <v>2</v>
      </c>
      <c r="B195" s="31">
        <f>B177</f>
        <v>4</v>
      </c>
      <c r="C195" s="49" t="s">
        <v>4</v>
      </c>
      <c r="D195" s="50"/>
      <c r="E195" s="32"/>
      <c r="F195" s="33">
        <f>F184+F194</f>
        <v>540</v>
      </c>
      <c r="G195" s="33">
        <f>G184+G194</f>
        <v>11.2</v>
      </c>
      <c r="H195" s="33">
        <f>H184+H194</f>
        <v>7.1</v>
      </c>
      <c r="I195" s="33">
        <f>I184+I194</f>
        <v>52</v>
      </c>
      <c r="J195" s="33">
        <f>J184+J194</f>
        <v>354</v>
      </c>
      <c r="K195" s="33"/>
    </row>
    <row r="196" spans="1:11" ht="12" customHeight="1" x14ac:dyDescent="0.25">
      <c r="A196" s="21">
        <v>2</v>
      </c>
      <c r="B196" s="22">
        <v>5</v>
      </c>
      <c r="C196" s="23" t="s">
        <v>19</v>
      </c>
      <c r="D196" s="5" t="s">
        <v>20</v>
      </c>
      <c r="E196" s="40"/>
      <c r="F196" s="41"/>
      <c r="G196" s="41"/>
      <c r="H196" s="41"/>
      <c r="I196" s="41"/>
      <c r="J196" s="41"/>
      <c r="K196" s="42"/>
    </row>
    <row r="197" spans="1:11" ht="12.75" customHeight="1" x14ac:dyDescent="0.2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4.25" customHeight="1" x14ac:dyDescent="0.25">
      <c r="A198" s="24"/>
      <c r="B198" s="16"/>
      <c r="C198" s="11"/>
      <c r="D198" s="7" t="s">
        <v>21</v>
      </c>
      <c r="E198" s="43"/>
      <c r="F198" s="44"/>
      <c r="G198" s="44"/>
      <c r="H198" s="44"/>
      <c r="I198" s="44"/>
      <c r="J198" s="44"/>
      <c r="K198" s="45"/>
    </row>
    <row r="199" spans="1:11" ht="12" customHeight="1" x14ac:dyDescent="0.25">
      <c r="A199" s="24"/>
      <c r="B199" s="16"/>
      <c r="C199" s="11"/>
      <c r="D199" s="7" t="s">
        <v>22</v>
      </c>
      <c r="E199" s="43"/>
      <c r="F199" s="44"/>
      <c r="G199" s="44"/>
      <c r="H199" s="44"/>
      <c r="I199" s="44"/>
      <c r="J199" s="44"/>
      <c r="K199" s="45"/>
    </row>
    <row r="200" spans="1:11" ht="12" customHeight="1" x14ac:dyDescent="0.25">
      <c r="A200" s="24"/>
      <c r="B200" s="16"/>
      <c r="C200" s="11"/>
      <c r="D200" s="7" t="s">
        <v>23</v>
      </c>
      <c r="E200" s="43"/>
      <c r="F200" s="44"/>
      <c r="G200" s="44"/>
      <c r="H200" s="44"/>
      <c r="I200" s="44"/>
      <c r="J200" s="44"/>
      <c r="K200" s="45"/>
    </row>
    <row r="201" spans="1:11" ht="18" customHeight="1" x14ac:dyDescent="0.25">
      <c r="A201" s="24"/>
      <c r="B201" s="16"/>
      <c r="C201" s="11"/>
      <c r="D201" s="6"/>
      <c r="E201" s="43"/>
      <c r="F201" s="44"/>
      <c r="G201" s="44"/>
      <c r="H201" s="44"/>
      <c r="I201" s="44"/>
      <c r="J201" s="44"/>
      <c r="K201" s="45"/>
    </row>
    <row r="202" spans="1:11" ht="12" customHeight="1" x14ac:dyDescent="0.25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2.75" customHeight="1" x14ac:dyDescent="0.25">
      <c r="A203" s="25"/>
      <c r="B203" s="18"/>
      <c r="C203" s="8"/>
      <c r="D203" s="19" t="s">
        <v>32</v>
      </c>
      <c r="E203" s="9"/>
      <c r="F203" s="20">
        <f>SUM(F196:F202)</f>
        <v>0</v>
      </c>
      <c r="G203" s="20">
        <f>SUM(G196:G202)</f>
        <v>0</v>
      </c>
      <c r="H203" s="20">
        <f>SUM(H196:H202)</f>
        <v>0</v>
      </c>
      <c r="I203" s="20">
        <f>SUM(I196:I202)</f>
        <v>0</v>
      </c>
      <c r="J203" s="20">
        <f>SUM(J196:J202)</f>
        <v>0</v>
      </c>
      <c r="K203" s="26"/>
    </row>
    <row r="204" spans="1:11" ht="15" x14ac:dyDescent="0.25">
      <c r="A204" s="27">
        <f>A196</f>
        <v>2</v>
      </c>
      <c r="B204" s="14">
        <f>B196</f>
        <v>5</v>
      </c>
      <c r="C204" s="10" t="s">
        <v>24</v>
      </c>
      <c r="D204" s="7" t="s">
        <v>25</v>
      </c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7" t="s">
        <v>26</v>
      </c>
      <c r="E205" s="43" t="s">
        <v>59</v>
      </c>
      <c r="F205" s="44">
        <v>250</v>
      </c>
      <c r="G205" s="44">
        <v>14</v>
      </c>
      <c r="H205" s="44">
        <v>15</v>
      </c>
      <c r="I205" s="44">
        <v>11</v>
      </c>
      <c r="J205" s="44">
        <v>160</v>
      </c>
      <c r="K205" s="45">
        <v>140</v>
      </c>
    </row>
    <row r="206" spans="1:11" ht="15" x14ac:dyDescent="0.25">
      <c r="A206" s="24"/>
      <c r="B206" s="16"/>
      <c r="C206" s="11"/>
      <c r="D206" s="7" t="s">
        <v>27</v>
      </c>
      <c r="E206" s="43" t="s">
        <v>60</v>
      </c>
      <c r="F206" s="44">
        <v>200</v>
      </c>
      <c r="G206" s="44">
        <v>9</v>
      </c>
      <c r="H206" s="44">
        <v>11</v>
      </c>
      <c r="I206" s="44">
        <v>43</v>
      </c>
      <c r="J206" s="44">
        <v>227</v>
      </c>
      <c r="K206" s="45">
        <v>177</v>
      </c>
    </row>
    <row r="207" spans="1:11" ht="15" x14ac:dyDescent="0.25">
      <c r="A207" s="24"/>
      <c r="B207" s="16"/>
      <c r="C207" s="11"/>
      <c r="D207" s="7" t="s">
        <v>28</v>
      </c>
      <c r="E207" s="43"/>
      <c r="F207" s="44"/>
      <c r="G207" s="44"/>
      <c r="H207" s="44"/>
      <c r="I207" s="44"/>
      <c r="J207" s="44"/>
      <c r="K207" s="45"/>
    </row>
    <row r="208" spans="1:11" ht="15" x14ac:dyDescent="0.25">
      <c r="A208" s="24"/>
      <c r="B208" s="16"/>
      <c r="C208" s="11"/>
      <c r="D208" s="7" t="s">
        <v>29</v>
      </c>
      <c r="E208" s="43" t="s">
        <v>45</v>
      </c>
      <c r="F208" s="44">
        <v>200</v>
      </c>
      <c r="G208" s="44">
        <v>0.2</v>
      </c>
      <c r="H208" s="44">
        <v>0.1</v>
      </c>
      <c r="I208" s="44">
        <v>10</v>
      </c>
      <c r="J208" s="44">
        <v>82</v>
      </c>
      <c r="K208" s="45">
        <v>376</v>
      </c>
    </row>
    <row r="209" spans="1:11" ht="15" x14ac:dyDescent="0.25">
      <c r="A209" s="24"/>
      <c r="B209" s="16"/>
      <c r="C209" s="11"/>
      <c r="D209" s="7" t="s">
        <v>30</v>
      </c>
      <c r="E209" s="43" t="s">
        <v>42</v>
      </c>
      <c r="F209" s="44">
        <v>30</v>
      </c>
      <c r="G209" s="44">
        <v>2</v>
      </c>
      <c r="H209" s="44"/>
      <c r="I209" s="44">
        <v>14</v>
      </c>
      <c r="J209" s="44">
        <v>80</v>
      </c>
      <c r="K209" s="45">
        <v>1</v>
      </c>
    </row>
    <row r="210" spans="1:11" ht="15" x14ac:dyDescent="0.25">
      <c r="A210" s="24"/>
      <c r="B210" s="16"/>
      <c r="C210" s="11"/>
      <c r="D210" s="7" t="s">
        <v>31</v>
      </c>
      <c r="E210" s="43" t="s">
        <v>37</v>
      </c>
      <c r="F210" s="44"/>
      <c r="G210" s="44"/>
      <c r="H210" s="44"/>
      <c r="I210" s="44"/>
      <c r="J210" s="44"/>
      <c r="K210" s="45"/>
    </row>
    <row r="211" spans="1:11" ht="15" x14ac:dyDescent="0.2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 x14ac:dyDescent="0.2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 x14ac:dyDescent="0.25">
      <c r="A213" s="25"/>
      <c r="B213" s="18"/>
      <c r="C213" s="8"/>
      <c r="D213" s="19" t="s">
        <v>32</v>
      </c>
      <c r="E213" s="12"/>
      <c r="F213" s="20">
        <f>SUM(F204:F212)</f>
        <v>680</v>
      </c>
      <c r="G213" s="20">
        <f>SUM(G204:G212)</f>
        <v>25.2</v>
      </c>
      <c r="H213" s="20">
        <f>SUM(H204:H212)</f>
        <v>26.1</v>
      </c>
      <c r="I213" s="20">
        <f>SUM(I204:I212)</f>
        <v>78</v>
      </c>
      <c r="J213" s="20">
        <f>SUM(J204:J212)</f>
        <v>549</v>
      </c>
      <c r="K213" s="26"/>
    </row>
    <row r="214" spans="1:11" ht="15.75" thickBot="1" x14ac:dyDescent="0.25">
      <c r="A214" s="30">
        <f>A196</f>
        <v>2</v>
      </c>
      <c r="B214" s="31">
        <f>B196</f>
        <v>5</v>
      </c>
      <c r="C214" s="49" t="s">
        <v>4</v>
      </c>
      <c r="D214" s="50"/>
      <c r="E214" s="32"/>
      <c r="F214" s="33">
        <f>F203+F213</f>
        <v>680</v>
      </c>
      <c r="G214" s="33">
        <f>G203+G213</f>
        <v>25.2</v>
      </c>
      <c r="H214" s="33">
        <f>H203+H213</f>
        <v>26.1</v>
      </c>
      <c r="I214" s="33">
        <f>I203+I213</f>
        <v>78</v>
      </c>
      <c r="J214" s="33">
        <f>J203+J213</f>
        <v>549</v>
      </c>
      <c r="K214" s="33"/>
    </row>
    <row r="215" spans="1:11" ht="13.5" customHeight="1" x14ac:dyDescent="0.25">
      <c r="A215" s="21">
        <v>2</v>
      </c>
      <c r="B215" s="22">
        <v>6</v>
      </c>
      <c r="C215" s="23" t="s">
        <v>19</v>
      </c>
      <c r="D215" s="5" t="s">
        <v>20</v>
      </c>
      <c r="E215" s="40"/>
      <c r="F215" s="41"/>
      <c r="G215" s="41"/>
      <c r="H215" s="41"/>
      <c r="I215" s="41"/>
      <c r="J215" s="41"/>
      <c r="K215" s="42"/>
    </row>
    <row r="216" spans="1:11" ht="12" customHeight="1" x14ac:dyDescent="0.25">
      <c r="A216" s="24"/>
      <c r="B216" s="16"/>
      <c r="C216" s="11"/>
      <c r="D216" s="6"/>
      <c r="E216" s="43"/>
      <c r="F216" s="44"/>
      <c r="G216" s="44"/>
      <c r="H216" s="44"/>
      <c r="I216" s="44"/>
      <c r="J216" s="44"/>
      <c r="K216" s="45"/>
    </row>
    <row r="217" spans="1:11" ht="15.75" customHeight="1" x14ac:dyDescent="0.25">
      <c r="A217" s="24"/>
      <c r="B217" s="16"/>
      <c r="C217" s="11"/>
      <c r="D217" s="7" t="s">
        <v>21</v>
      </c>
      <c r="E217" s="43"/>
      <c r="F217" s="44"/>
      <c r="G217" s="44"/>
      <c r="H217" s="44"/>
      <c r="I217" s="44"/>
      <c r="J217" s="44"/>
      <c r="K217" s="45"/>
    </row>
    <row r="218" spans="1:11" ht="12" customHeight="1" x14ac:dyDescent="0.25">
      <c r="A218" s="24"/>
      <c r="B218" s="16"/>
      <c r="C218" s="11"/>
      <c r="D218" s="7" t="s">
        <v>22</v>
      </c>
      <c r="E218" s="43"/>
      <c r="F218" s="44"/>
      <c r="G218" s="44"/>
      <c r="H218" s="44"/>
      <c r="I218" s="44"/>
      <c r="J218" s="44"/>
      <c r="K218" s="45"/>
    </row>
    <row r="219" spans="1:11" ht="15.75" customHeight="1" x14ac:dyDescent="0.25">
      <c r="A219" s="24"/>
      <c r="B219" s="16"/>
      <c r="C219" s="11"/>
      <c r="D219" s="7" t="s">
        <v>23</v>
      </c>
      <c r="E219" s="43"/>
      <c r="F219" s="44"/>
      <c r="G219" s="44"/>
      <c r="H219" s="44"/>
      <c r="I219" s="44"/>
      <c r="J219" s="44"/>
      <c r="K219" s="45"/>
    </row>
    <row r="220" spans="1:11" ht="12" customHeight="1" x14ac:dyDescent="0.25">
      <c r="A220" s="24"/>
      <c r="B220" s="16"/>
      <c r="C220" s="11"/>
      <c r="D220" s="6"/>
      <c r="E220" s="43"/>
      <c r="F220" s="44"/>
      <c r="G220" s="44"/>
      <c r="H220" s="44"/>
      <c r="I220" s="44"/>
      <c r="J220" s="44"/>
      <c r="K220" s="45"/>
    </row>
    <row r="221" spans="1:11" ht="13.5" customHeight="1" x14ac:dyDescent="0.25">
      <c r="A221" s="24"/>
      <c r="B221" s="16"/>
      <c r="C221" s="11"/>
      <c r="D221" s="6"/>
      <c r="E221" s="43"/>
      <c r="F221" s="44"/>
      <c r="G221" s="44"/>
      <c r="H221" s="44"/>
      <c r="I221" s="44"/>
      <c r="J221" s="44"/>
      <c r="K221" s="45"/>
    </row>
    <row r="222" spans="1:11" ht="12" customHeight="1" x14ac:dyDescent="0.25">
      <c r="A222" s="25"/>
      <c r="B222" s="18"/>
      <c r="C222" s="8"/>
      <c r="D222" s="19" t="s">
        <v>32</v>
      </c>
      <c r="E222" s="9"/>
      <c r="F222" s="20">
        <f>SUM(F215:F221)</f>
        <v>0</v>
      </c>
      <c r="G222" s="20">
        <f>SUM(G215:G221)</f>
        <v>0</v>
      </c>
      <c r="H222" s="20">
        <f>SUM(H215:H221)</f>
        <v>0</v>
      </c>
      <c r="I222" s="20">
        <f>SUM(I215:I221)</f>
        <v>0</v>
      </c>
      <c r="J222" s="20">
        <f>SUM(J215:J221)</f>
        <v>0</v>
      </c>
      <c r="K222" s="26"/>
    </row>
    <row r="223" spans="1:11" ht="15" x14ac:dyDescent="0.25">
      <c r="A223" s="27">
        <f>A215</f>
        <v>2</v>
      </c>
      <c r="B223" s="14">
        <f>B215</f>
        <v>6</v>
      </c>
      <c r="C223" s="10" t="s">
        <v>24</v>
      </c>
      <c r="D223" s="7" t="s">
        <v>25</v>
      </c>
      <c r="E223" s="43"/>
      <c r="F223" s="44"/>
      <c r="G223" s="44"/>
      <c r="H223" s="44"/>
      <c r="I223" s="44"/>
      <c r="J223" s="44"/>
      <c r="K223" s="45"/>
    </row>
    <row r="224" spans="1:11" ht="15" x14ac:dyDescent="0.25">
      <c r="A224" s="24"/>
      <c r="B224" s="16"/>
      <c r="C224" s="11"/>
      <c r="D224" s="7" t="s">
        <v>26</v>
      </c>
      <c r="E224" s="43" t="s">
        <v>34</v>
      </c>
      <c r="F224" s="44">
        <v>200</v>
      </c>
      <c r="G224" s="44">
        <v>32</v>
      </c>
      <c r="H224" s="44">
        <v>38</v>
      </c>
      <c r="I224" s="44">
        <v>16</v>
      </c>
      <c r="J224" s="44">
        <v>372</v>
      </c>
      <c r="K224" s="45">
        <v>56</v>
      </c>
    </row>
    <row r="225" spans="1:11" ht="25.5" x14ac:dyDescent="0.25">
      <c r="A225" s="24"/>
      <c r="B225" s="16"/>
      <c r="C225" s="11"/>
      <c r="D225" s="7" t="s">
        <v>27</v>
      </c>
      <c r="E225" s="43" t="s">
        <v>40</v>
      </c>
      <c r="F225" s="44">
        <v>150</v>
      </c>
      <c r="G225" s="44">
        <v>5</v>
      </c>
      <c r="H225" s="44">
        <v>9</v>
      </c>
      <c r="I225" s="44">
        <v>30</v>
      </c>
      <c r="J225" s="44">
        <v>190</v>
      </c>
      <c r="K225" s="45">
        <v>204</v>
      </c>
    </row>
    <row r="226" spans="1:11" ht="15" x14ac:dyDescent="0.25">
      <c r="A226" s="24"/>
      <c r="B226" s="16"/>
      <c r="C226" s="11"/>
      <c r="D226" s="7" t="s">
        <v>28</v>
      </c>
      <c r="E226" s="43"/>
      <c r="F226" s="44"/>
      <c r="G226" s="44"/>
      <c r="H226" s="44"/>
      <c r="I226" s="44"/>
      <c r="J226" s="44"/>
      <c r="K226" s="45"/>
    </row>
    <row r="227" spans="1:11" ht="15" x14ac:dyDescent="0.25">
      <c r="A227" s="24"/>
      <c r="B227" s="16"/>
      <c r="C227" s="11"/>
      <c r="D227" s="7" t="s">
        <v>29</v>
      </c>
      <c r="E227" s="43" t="s">
        <v>49</v>
      </c>
      <c r="F227" s="44">
        <v>200</v>
      </c>
      <c r="G227" s="44">
        <v>0.2</v>
      </c>
      <c r="H227" s="44">
        <v>0.1</v>
      </c>
      <c r="I227" s="44">
        <v>10</v>
      </c>
      <c r="J227" s="44">
        <v>82</v>
      </c>
      <c r="K227" s="45">
        <v>376</v>
      </c>
    </row>
    <row r="228" spans="1:11" ht="15" x14ac:dyDescent="0.25">
      <c r="A228" s="24"/>
      <c r="B228" s="16"/>
      <c r="C228" s="11"/>
      <c r="D228" s="7" t="s">
        <v>30</v>
      </c>
      <c r="E228" s="43" t="s">
        <v>42</v>
      </c>
      <c r="F228" s="44">
        <v>30</v>
      </c>
      <c r="G228" s="44">
        <v>2</v>
      </c>
      <c r="H228" s="44"/>
      <c r="I228" s="44">
        <v>14</v>
      </c>
      <c r="J228" s="44">
        <v>80</v>
      </c>
      <c r="K228" s="45">
        <v>1</v>
      </c>
    </row>
    <row r="229" spans="1:11" ht="15" x14ac:dyDescent="0.25">
      <c r="A229" s="24"/>
      <c r="B229" s="16"/>
      <c r="C229" s="11"/>
      <c r="D229" s="7" t="s">
        <v>31</v>
      </c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4"/>
      <c r="B230" s="16"/>
      <c r="C230" s="11"/>
      <c r="D230" s="6"/>
      <c r="E230" s="43" t="s">
        <v>50</v>
      </c>
      <c r="F230" s="44">
        <v>100</v>
      </c>
      <c r="G230" s="44">
        <v>0.4</v>
      </c>
      <c r="H230" s="44">
        <v>0.3</v>
      </c>
      <c r="I230" s="44">
        <v>10</v>
      </c>
      <c r="J230" s="44">
        <v>41</v>
      </c>
      <c r="K230" s="45">
        <v>368</v>
      </c>
    </row>
    <row r="231" spans="1:11" ht="15" x14ac:dyDescent="0.25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5" x14ac:dyDescent="0.25">
      <c r="A232" s="25"/>
      <c r="B232" s="18"/>
      <c r="C232" s="8"/>
      <c r="D232" s="19" t="s">
        <v>32</v>
      </c>
      <c r="E232" s="12"/>
      <c r="F232" s="20">
        <f>SUM(F223:F231)</f>
        <v>680</v>
      </c>
      <c r="G232" s="20">
        <f>SUM(G223:G231)</f>
        <v>39.6</v>
      </c>
      <c r="H232" s="20">
        <f>SUM(H223:H231)</f>
        <v>47.4</v>
      </c>
      <c r="I232" s="20">
        <f>SUM(I223:I231)</f>
        <v>80</v>
      </c>
      <c r="J232" s="20">
        <f>SUM(J223:J231)</f>
        <v>765</v>
      </c>
      <c r="K232" s="26"/>
    </row>
    <row r="233" spans="1:11" ht="15.75" thickBot="1" x14ac:dyDescent="0.25">
      <c r="A233" s="30">
        <f>A215</f>
        <v>2</v>
      </c>
      <c r="B233" s="31">
        <f>B215</f>
        <v>6</v>
      </c>
      <c r="C233" s="49" t="s">
        <v>4</v>
      </c>
      <c r="D233" s="50"/>
      <c r="E233" s="32"/>
      <c r="F233" s="33">
        <f>F222+F232</f>
        <v>680</v>
      </c>
      <c r="G233" s="33">
        <f>G222+G232</f>
        <v>39.6</v>
      </c>
      <c r="H233" s="33">
        <f>H222+H232</f>
        <v>47.4</v>
      </c>
      <c r="I233" s="33">
        <f>I222+I232</f>
        <v>80</v>
      </c>
      <c r="J233" s="33">
        <f>J222+J232</f>
        <v>765</v>
      </c>
      <c r="K233" s="33"/>
    </row>
    <row r="234" spans="1:11" ht="13.5" thickBot="1" x14ac:dyDescent="0.25">
      <c r="A234" s="28"/>
      <c r="B234" s="29"/>
      <c r="C234" s="51" t="s">
        <v>5</v>
      </c>
      <c r="D234" s="51"/>
      <c r="E234" s="51"/>
      <c r="F234" s="35">
        <f>(F24+F43+F62+F81+F100+F157+F176+F195+F214+F233)/(IF(F24=0,0,1)+IF(F43=0,0,1)+IF(F62=0,0,1)+IF(F81=0,0,1)+IF(F100=0,0,1)+IF(F157=0,0,1)+IF(F176=0,0,1)+IF(F195=0,0,1)+IF(F214=0,0,1)+IF(F233=0,0,1))</f>
        <v>588</v>
      </c>
      <c r="G234" s="35">
        <f>(G24+G43+G62+G81+G100+G157+G176+G195+G214+G233)/(IF(G24=0,0,1)+IF(G43=0,0,1)+IF(G62=0,0,1)+IF(G81=0,0,1)+IF(G100=0,0,1)+IF(G157=0,0,1)+IF(G176=0,0,1)+IF(G195=0,0,1)+IF(G214=0,0,1)+IF(G233=0,0,1))</f>
        <v>21.419999999999995</v>
      </c>
      <c r="H234" s="35">
        <f>(H24+H43+H62+H81+H100+H157+H176+H195+H214+H233)/(IF(H24=0,0,1)+IF(H43=0,0,1)+IF(H62=0,0,1)+IF(H81=0,0,1)+IF(H100=0,0,1)+IF(H157=0,0,1)+IF(H176=0,0,1)+IF(H195=0,0,1)+IF(H214=0,0,1)+IF(H233=0,0,1))</f>
        <v>24.08</v>
      </c>
      <c r="I234" s="35">
        <f>(I24+I43+I62+I81+I100+I157+I176+I195+I214+I233)/(IF(I24=0,0,1)+IF(I43=0,0,1)+IF(I62=0,0,1)+IF(I81=0,0,1)+IF(I100=0,0,1)+IF(I157=0,0,1)+IF(I176=0,0,1)+IF(I195=0,0,1)+IF(I214=0,0,1)+IF(I233=0,0,1))</f>
        <v>76.2</v>
      </c>
      <c r="J234" s="35">
        <f>(J24+J43+J62+J81+J100+J157+J176+J195+J214+J233)/(IF(J24=0,0,1)+IF(J43=0,0,1)+IF(J62=0,0,1)+IF(J81=0,0,1)+IF(J100=0,0,1)+IF(J157=0,0,1)+IF(J176=0,0,1)+IF(J195=0,0,1)+IF(J214=0,0,1)+IF(J233=0,0,1))</f>
        <v>598.9</v>
      </c>
      <c r="K234" s="35"/>
    </row>
  </sheetData>
  <mergeCells count="17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234:E234"/>
    <mergeCell ref="C233:D233"/>
    <mergeCell ref="C157:D157"/>
    <mergeCell ref="C176:D176"/>
    <mergeCell ref="C195:D195"/>
    <mergeCell ref="C214:D214"/>
    <mergeCell ref="C119:D119"/>
    <mergeCell ref="C138:D138"/>
  </mergeCells>
  <pageMargins left="0.7" right="0.7" top="0.75" bottom="0.75" header="0.3" footer="0.3"/>
  <pageSetup paperSize="9" scale="75" orientation="landscape" r:id="rId1"/>
  <rowBreaks count="4" manualBreakCount="4">
    <brk id="44" max="16383" man="1"/>
    <brk id="81" max="16383" man="1"/>
    <brk id="138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2025-03-13T12:51:38Z</cp:lastPrinted>
  <dcterms:created xsi:type="dcterms:W3CDTF">2022-05-16T14:23:56Z</dcterms:created>
  <dcterms:modified xsi:type="dcterms:W3CDTF">2025-04-24T14:35:39Z</dcterms:modified>
</cp:coreProperties>
</file>